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000"/>
  </bookViews>
  <sheets>
    <sheet name="COG" sheetId="1" r:id="rId1"/>
  </sheets>
  <definedNames>
    <definedName name="_xlnm._FilterDatabase" localSheetId="0" hidden="1">COG!$A$3:$G$76</definedName>
  </definedNames>
  <calcPr calcId="145621"/>
</workbook>
</file>

<file path=xl/calcChain.xml><?xml version="1.0" encoding="utf-8"?>
<calcChain xmlns="http://schemas.openxmlformats.org/spreadsheetml/2006/main">
  <c r="G76" i="1" l="1"/>
  <c r="D76" i="1"/>
  <c r="D75" i="1"/>
  <c r="G75" i="1" s="1"/>
  <c r="G74" i="1"/>
  <c r="D74" i="1"/>
  <c r="D73" i="1"/>
  <c r="G73" i="1" s="1"/>
  <c r="G72" i="1"/>
  <c r="D72" i="1"/>
  <c r="D71" i="1"/>
  <c r="G71" i="1" s="1"/>
  <c r="G70" i="1"/>
  <c r="D70" i="1"/>
  <c r="F69" i="1"/>
  <c r="E69" i="1"/>
  <c r="C69" i="1"/>
  <c r="B69" i="1"/>
  <c r="D69" i="1" s="1"/>
  <c r="G69" i="1" s="1"/>
  <c r="G68" i="1"/>
  <c r="D68" i="1"/>
  <c r="D67" i="1"/>
  <c r="G67" i="1" s="1"/>
  <c r="G66" i="1"/>
  <c r="D66" i="1"/>
  <c r="F65" i="1"/>
  <c r="E65" i="1"/>
  <c r="C65" i="1"/>
  <c r="B65" i="1"/>
  <c r="D65" i="1" s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F57" i="1"/>
  <c r="E57" i="1"/>
  <c r="C57" i="1"/>
  <c r="B57" i="1"/>
  <c r="D57" i="1" s="1"/>
  <c r="G57" i="1" s="1"/>
  <c r="G56" i="1"/>
  <c r="D56" i="1"/>
  <c r="D55" i="1"/>
  <c r="G55" i="1" s="1"/>
  <c r="G54" i="1"/>
  <c r="D54" i="1"/>
  <c r="F53" i="1"/>
  <c r="E53" i="1"/>
  <c r="C53" i="1"/>
  <c r="B53" i="1"/>
  <c r="D53" i="1" s="1"/>
  <c r="G53" i="1" s="1"/>
  <c r="G52" i="1"/>
  <c r="D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C43" i="1"/>
  <c r="B43" i="1"/>
  <c r="D43" i="1" s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C33" i="1"/>
  <c r="B33" i="1"/>
  <c r="D33" i="1" s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F23" i="1"/>
  <c r="E23" i="1"/>
  <c r="C23" i="1"/>
  <c r="B23" i="1"/>
  <c r="D23" i="1" s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F13" i="1"/>
  <c r="E13" i="1"/>
  <c r="C13" i="1"/>
  <c r="B13" i="1"/>
  <c r="D13" i="1" s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F5" i="1"/>
  <c r="F77" i="1" s="1"/>
  <c r="E5" i="1"/>
  <c r="E77" i="1" s="1"/>
  <c r="C5" i="1"/>
  <c r="C77" i="1" s="1"/>
  <c r="B5" i="1"/>
  <c r="B77" i="1" s="1"/>
  <c r="D5" i="1" l="1"/>
  <c r="D77" i="1" l="1"/>
  <c r="G5" i="1"/>
  <c r="G77" i="1" s="1"/>
</calcChain>
</file>

<file path=xl/sharedStrings.xml><?xml version="1.0" encoding="utf-8"?>
<sst xmlns="http://schemas.openxmlformats.org/spreadsheetml/2006/main" count="85" uniqueCount="85">
  <si>
    <t>Junta Municipal de Agua Potable y Alcantarillado de Cortázar, Gto.
Estado Analítico del Ejercicio del Presupuesto de Egresos
Clasificación por Objeto del Gasto (Capítulo y Concepto)
Del 1 de Enero al 31 de Marzo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</si>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</sst>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vertical="center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left"/>
    </xf>
    <xf numFmtId="4" fontId="3" fillId="0" borderId="5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 indent="1"/>
    </xf>
    <xf numFmtId="4" fontId="4" fillId="0" borderId="10" xfId="0" applyNumberFormat="1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4" fontId="3" fillId="0" borderId="10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 indent="1"/>
    </xf>
    <xf numFmtId="4" fontId="4" fillId="0" borderId="7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" fontId="3" fillId="0" borderId="7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I22" sqref="I22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50.1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8" x14ac:dyDescent="0.2">
      <c r="A5" s="12" t="s">
        <v>11</v>
      </c>
      <c r="B5" s="13">
        <f>SUM(B6:B12)</f>
        <v>35342475</v>
      </c>
      <c r="C5" s="13">
        <f>SUM(C6:C12)</f>
        <v>-1.4551915228366852E-11</v>
      </c>
      <c r="D5" s="13">
        <f>B5+C5</f>
        <v>35342475</v>
      </c>
      <c r="E5" s="13">
        <f>SUM(E6:E12)</f>
        <v>7213413.7799999993</v>
      </c>
      <c r="F5" s="13">
        <f>SUM(F6:F12)</f>
        <v>7213413.7799999993</v>
      </c>
      <c r="G5" s="13">
        <f>D5-E5</f>
        <v>28129061.219999999</v>
      </c>
    </row>
    <row r="6" spans="1:8" x14ac:dyDescent="0.2">
      <c r="A6" s="14" t="s">
        <v>12</v>
      </c>
      <c r="B6" s="15">
        <v>18693002</v>
      </c>
      <c r="C6" s="15">
        <v>-6000</v>
      </c>
      <c r="D6" s="15">
        <f t="shared" ref="D6:D69" si="0">B6+C6</f>
        <v>18687002</v>
      </c>
      <c r="E6" s="15">
        <v>4398987.18</v>
      </c>
      <c r="F6" s="15">
        <v>4398987.18</v>
      </c>
      <c r="G6" s="15">
        <f t="shared" ref="G6:G69" si="1">D6-E6</f>
        <v>14288014.82</v>
      </c>
      <c r="H6" s="16">
        <v>1100</v>
      </c>
    </row>
    <row r="7" spans="1:8" x14ac:dyDescent="0.2">
      <c r="A7" s="14" t="s">
        <v>13</v>
      </c>
      <c r="B7" s="15">
        <v>967699</v>
      </c>
      <c r="C7" s="15">
        <v>0</v>
      </c>
      <c r="D7" s="15">
        <f t="shared" si="0"/>
        <v>967699</v>
      </c>
      <c r="E7" s="15">
        <v>188458.5</v>
      </c>
      <c r="F7" s="15">
        <v>188458.5</v>
      </c>
      <c r="G7" s="15">
        <f t="shared" si="1"/>
        <v>779240.5</v>
      </c>
      <c r="H7" s="16">
        <v>1200</v>
      </c>
    </row>
    <row r="8" spans="1:8" x14ac:dyDescent="0.2">
      <c r="A8" s="14" t="s">
        <v>14</v>
      </c>
      <c r="B8" s="15">
        <v>4677591</v>
      </c>
      <c r="C8" s="15">
        <v>35337.769999999997</v>
      </c>
      <c r="D8" s="15">
        <f t="shared" si="0"/>
        <v>4712928.7699999996</v>
      </c>
      <c r="E8" s="15">
        <v>309110.15999999997</v>
      </c>
      <c r="F8" s="15">
        <v>314973.53999999998</v>
      </c>
      <c r="G8" s="15">
        <f t="shared" si="1"/>
        <v>4403818.6099999994</v>
      </c>
      <c r="H8" s="16">
        <v>1300</v>
      </c>
    </row>
    <row r="9" spans="1:8" x14ac:dyDescent="0.2">
      <c r="A9" s="14" t="s">
        <v>15</v>
      </c>
      <c r="B9" s="15">
        <v>3937428</v>
      </c>
      <c r="C9" s="15">
        <v>0</v>
      </c>
      <c r="D9" s="15">
        <f t="shared" si="0"/>
        <v>3937428</v>
      </c>
      <c r="E9" s="15">
        <v>1011113.14</v>
      </c>
      <c r="F9" s="15">
        <v>1011113.14</v>
      </c>
      <c r="G9" s="15">
        <f t="shared" si="1"/>
        <v>2926314.86</v>
      </c>
      <c r="H9" s="16">
        <v>1400</v>
      </c>
    </row>
    <row r="10" spans="1:8" x14ac:dyDescent="0.2">
      <c r="A10" s="14" t="s">
        <v>16</v>
      </c>
      <c r="B10" s="15">
        <v>6036755</v>
      </c>
      <c r="C10" s="15">
        <v>60075</v>
      </c>
      <c r="D10" s="15">
        <f t="shared" si="0"/>
        <v>6096830</v>
      </c>
      <c r="E10" s="15">
        <v>1305744.8</v>
      </c>
      <c r="F10" s="15">
        <v>1299881.42</v>
      </c>
      <c r="G10" s="15">
        <f t="shared" si="1"/>
        <v>4791085.2</v>
      </c>
      <c r="H10" s="16">
        <v>1500</v>
      </c>
    </row>
    <row r="11" spans="1:8" x14ac:dyDescent="0.2">
      <c r="A11" s="14" t="s">
        <v>17</v>
      </c>
      <c r="B11" s="15">
        <v>1030000</v>
      </c>
      <c r="C11" s="15">
        <v>-89412.77</v>
      </c>
      <c r="D11" s="15">
        <f t="shared" si="0"/>
        <v>940587.23</v>
      </c>
      <c r="E11" s="15">
        <v>0</v>
      </c>
      <c r="F11" s="15">
        <v>0</v>
      </c>
      <c r="G11" s="15">
        <f t="shared" si="1"/>
        <v>940587.23</v>
      </c>
      <c r="H11" s="16">
        <v>1600</v>
      </c>
    </row>
    <row r="12" spans="1:8" x14ac:dyDescent="0.2">
      <c r="A12" s="14" t="s">
        <v>18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f t="shared" si="1"/>
        <v>0</v>
      </c>
      <c r="H12" s="16">
        <v>1700</v>
      </c>
    </row>
    <row r="13" spans="1:8" x14ac:dyDescent="0.2">
      <c r="A13" s="12" t="s">
        <v>19</v>
      </c>
      <c r="B13" s="17">
        <f>SUM(B14:B22)</f>
        <v>10119955</v>
      </c>
      <c r="C13" s="17">
        <f>SUM(C14:C22)</f>
        <v>9515.0300000000007</v>
      </c>
      <c r="D13" s="17">
        <f t="shared" si="0"/>
        <v>10129470.029999999</v>
      </c>
      <c r="E13" s="17">
        <f>SUM(E14:E22)</f>
        <v>1963054.6800000002</v>
      </c>
      <c r="F13" s="17">
        <f>SUM(F14:F22)</f>
        <v>1963054.6800000002</v>
      </c>
      <c r="G13" s="17">
        <f t="shared" si="1"/>
        <v>8166415.3499999996</v>
      </c>
      <c r="H13" s="18">
        <v>0</v>
      </c>
    </row>
    <row r="14" spans="1:8" x14ac:dyDescent="0.2">
      <c r="A14" s="14" t="s">
        <v>20</v>
      </c>
      <c r="B14" s="15">
        <v>872452</v>
      </c>
      <c r="C14" s="15">
        <v>-288</v>
      </c>
      <c r="D14" s="15">
        <f t="shared" si="0"/>
        <v>872164</v>
      </c>
      <c r="E14" s="15">
        <v>190676.89</v>
      </c>
      <c r="F14" s="15">
        <v>190676.89</v>
      </c>
      <c r="G14" s="15">
        <f t="shared" si="1"/>
        <v>681487.11</v>
      </c>
      <c r="H14" s="16">
        <v>2100</v>
      </c>
    </row>
    <row r="15" spans="1:8" x14ac:dyDescent="0.2">
      <c r="A15" s="14" t="s">
        <v>21</v>
      </c>
      <c r="B15" s="15">
        <v>202407</v>
      </c>
      <c r="C15" s="15">
        <v>0</v>
      </c>
      <c r="D15" s="15">
        <f t="shared" si="0"/>
        <v>202407</v>
      </c>
      <c r="E15" s="15">
        <v>38611.14</v>
      </c>
      <c r="F15" s="15">
        <v>38611.14</v>
      </c>
      <c r="G15" s="15">
        <f t="shared" si="1"/>
        <v>163795.85999999999</v>
      </c>
      <c r="H15" s="16">
        <v>2200</v>
      </c>
    </row>
    <row r="16" spans="1:8" x14ac:dyDescent="0.2">
      <c r="A16" s="14" t="s">
        <v>22</v>
      </c>
      <c r="B16" s="15">
        <v>0</v>
      </c>
      <c r="C16" s="15">
        <v>0</v>
      </c>
      <c r="D16" s="15">
        <f t="shared" si="0"/>
        <v>0</v>
      </c>
      <c r="E16" s="15">
        <v>0</v>
      </c>
      <c r="F16" s="15">
        <v>0</v>
      </c>
      <c r="G16" s="15">
        <f t="shared" si="1"/>
        <v>0</v>
      </c>
      <c r="H16" s="16">
        <v>2300</v>
      </c>
    </row>
    <row r="17" spans="1:8" x14ac:dyDescent="0.2">
      <c r="A17" s="14" t="s">
        <v>23</v>
      </c>
      <c r="B17" s="15">
        <v>5599785</v>
      </c>
      <c r="C17" s="15">
        <v>0</v>
      </c>
      <c r="D17" s="15">
        <f t="shared" si="0"/>
        <v>5599785</v>
      </c>
      <c r="E17" s="15">
        <v>823341.52</v>
      </c>
      <c r="F17" s="15">
        <v>823341.52</v>
      </c>
      <c r="G17" s="15">
        <f t="shared" si="1"/>
        <v>4776443.4800000004</v>
      </c>
      <c r="H17" s="16">
        <v>2400</v>
      </c>
    </row>
    <row r="18" spans="1:8" x14ac:dyDescent="0.2">
      <c r="A18" s="14" t="s">
        <v>24</v>
      </c>
      <c r="B18" s="15">
        <v>1129025</v>
      </c>
      <c r="C18" s="15">
        <v>0</v>
      </c>
      <c r="D18" s="15">
        <f t="shared" si="0"/>
        <v>1129025</v>
      </c>
      <c r="E18" s="15">
        <v>232934.48</v>
      </c>
      <c r="F18" s="15">
        <v>232934.48</v>
      </c>
      <c r="G18" s="15">
        <f t="shared" si="1"/>
        <v>896090.52</v>
      </c>
      <c r="H18" s="16">
        <v>2500</v>
      </c>
    </row>
    <row r="19" spans="1:8" x14ac:dyDescent="0.2">
      <c r="A19" s="14" t="s">
        <v>25</v>
      </c>
      <c r="B19" s="15">
        <v>1267000</v>
      </c>
      <c r="C19" s="15">
        <v>0</v>
      </c>
      <c r="D19" s="15">
        <f t="shared" si="0"/>
        <v>1267000</v>
      </c>
      <c r="E19" s="15">
        <v>303572.78999999998</v>
      </c>
      <c r="F19" s="15">
        <v>303572.78999999998</v>
      </c>
      <c r="G19" s="15">
        <f t="shared" si="1"/>
        <v>963427.21</v>
      </c>
      <c r="H19" s="16">
        <v>2600</v>
      </c>
    </row>
    <row r="20" spans="1:8" x14ac:dyDescent="0.2">
      <c r="A20" s="14" t="s">
        <v>26</v>
      </c>
      <c r="B20" s="15">
        <v>732543</v>
      </c>
      <c r="C20" s="15">
        <v>9803.0300000000007</v>
      </c>
      <c r="D20" s="15">
        <f t="shared" si="0"/>
        <v>742346.03</v>
      </c>
      <c r="E20" s="15">
        <v>332127.57</v>
      </c>
      <c r="F20" s="15">
        <v>332127.57</v>
      </c>
      <c r="G20" s="15">
        <f t="shared" si="1"/>
        <v>410218.46</v>
      </c>
      <c r="H20" s="16">
        <v>2700</v>
      </c>
    </row>
    <row r="21" spans="1:8" x14ac:dyDescent="0.2">
      <c r="A21" s="14" t="s">
        <v>27</v>
      </c>
      <c r="B21" s="15">
        <v>0</v>
      </c>
      <c r="C21" s="15">
        <v>0</v>
      </c>
      <c r="D21" s="15">
        <f t="shared" si="0"/>
        <v>0</v>
      </c>
      <c r="E21" s="15">
        <v>0</v>
      </c>
      <c r="F21" s="15">
        <v>0</v>
      </c>
      <c r="G21" s="15">
        <f t="shared" si="1"/>
        <v>0</v>
      </c>
      <c r="H21" s="16">
        <v>2800</v>
      </c>
    </row>
    <row r="22" spans="1:8" x14ac:dyDescent="0.2">
      <c r="A22" s="14" t="s">
        <v>28</v>
      </c>
      <c r="B22" s="15">
        <v>316743</v>
      </c>
      <c r="C22" s="15">
        <v>0</v>
      </c>
      <c r="D22" s="15">
        <f t="shared" si="0"/>
        <v>316743</v>
      </c>
      <c r="E22" s="15">
        <v>41790.29</v>
      </c>
      <c r="F22" s="15">
        <v>41790.29</v>
      </c>
      <c r="G22" s="15">
        <f t="shared" si="1"/>
        <v>274952.71000000002</v>
      </c>
      <c r="H22" s="16">
        <v>2900</v>
      </c>
    </row>
    <row r="23" spans="1:8" x14ac:dyDescent="0.2">
      <c r="A23" s="12" t="s">
        <v>29</v>
      </c>
      <c r="B23" s="17">
        <f>SUM(B24:B32)</f>
        <v>24690105</v>
      </c>
      <c r="C23" s="17">
        <f>SUM(C24:C32)</f>
        <v>1184178.42</v>
      </c>
      <c r="D23" s="17">
        <f t="shared" si="0"/>
        <v>25874283.420000002</v>
      </c>
      <c r="E23" s="17">
        <f>SUM(E24:E32)</f>
        <v>7010143.0099999998</v>
      </c>
      <c r="F23" s="17">
        <f>SUM(F24:F32)</f>
        <v>7010143.0099999998</v>
      </c>
      <c r="G23" s="17">
        <f t="shared" si="1"/>
        <v>18864140.410000004</v>
      </c>
      <c r="H23" s="18">
        <v>0</v>
      </c>
    </row>
    <row r="24" spans="1:8" x14ac:dyDescent="0.2">
      <c r="A24" s="14" t="s">
        <v>30</v>
      </c>
      <c r="B24" s="15">
        <v>11289950</v>
      </c>
      <c r="C24" s="15">
        <v>-9515.0300000000007</v>
      </c>
      <c r="D24" s="15">
        <f t="shared" si="0"/>
        <v>11280434.970000001</v>
      </c>
      <c r="E24" s="15">
        <v>3055292.99</v>
      </c>
      <c r="F24" s="15">
        <v>3055292.99</v>
      </c>
      <c r="G24" s="15">
        <f t="shared" si="1"/>
        <v>8225141.9800000004</v>
      </c>
      <c r="H24" s="16">
        <v>3100</v>
      </c>
    </row>
    <row r="25" spans="1:8" x14ac:dyDescent="0.2">
      <c r="A25" s="14" t="s">
        <v>31</v>
      </c>
      <c r="B25" s="15">
        <v>0</v>
      </c>
      <c r="C25" s="15">
        <v>0</v>
      </c>
      <c r="D25" s="15">
        <f t="shared" si="0"/>
        <v>0</v>
      </c>
      <c r="E25" s="15">
        <v>0</v>
      </c>
      <c r="F25" s="15">
        <v>0</v>
      </c>
      <c r="G25" s="15">
        <f t="shared" si="1"/>
        <v>0</v>
      </c>
      <c r="H25" s="16">
        <v>3200</v>
      </c>
    </row>
    <row r="26" spans="1:8" x14ac:dyDescent="0.2">
      <c r="A26" s="14" t="s">
        <v>32</v>
      </c>
      <c r="B26" s="15">
        <v>4661400</v>
      </c>
      <c r="C26" s="15">
        <v>1244322.48</v>
      </c>
      <c r="D26" s="15">
        <f t="shared" si="0"/>
        <v>5905722.4800000004</v>
      </c>
      <c r="E26" s="15">
        <v>2117413.0699999998</v>
      </c>
      <c r="F26" s="15">
        <v>2117413.0699999998</v>
      </c>
      <c r="G26" s="15">
        <f t="shared" si="1"/>
        <v>3788309.4100000006</v>
      </c>
      <c r="H26" s="16">
        <v>3300</v>
      </c>
    </row>
    <row r="27" spans="1:8" x14ac:dyDescent="0.2">
      <c r="A27" s="14" t="s">
        <v>33</v>
      </c>
      <c r="B27" s="15">
        <v>1026514</v>
      </c>
      <c r="C27" s="15">
        <v>25000</v>
      </c>
      <c r="D27" s="15">
        <f t="shared" si="0"/>
        <v>1051514</v>
      </c>
      <c r="E27" s="15">
        <v>193670</v>
      </c>
      <c r="F27" s="15">
        <v>193670</v>
      </c>
      <c r="G27" s="15">
        <f t="shared" si="1"/>
        <v>857844</v>
      </c>
      <c r="H27" s="16">
        <v>3400</v>
      </c>
    </row>
    <row r="28" spans="1:8" x14ac:dyDescent="0.2">
      <c r="A28" s="14" t="s">
        <v>34</v>
      </c>
      <c r="B28" s="15">
        <v>3355770</v>
      </c>
      <c r="C28" s="15">
        <v>-75629.03</v>
      </c>
      <c r="D28" s="15">
        <f t="shared" si="0"/>
        <v>3280140.97</v>
      </c>
      <c r="E28" s="15">
        <v>642520.77</v>
      </c>
      <c r="F28" s="15">
        <v>642520.77</v>
      </c>
      <c r="G28" s="15">
        <f t="shared" si="1"/>
        <v>2637620.2000000002</v>
      </c>
      <c r="H28" s="16">
        <v>3500</v>
      </c>
    </row>
    <row r="29" spans="1:8" x14ac:dyDescent="0.2">
      <c r="A29" s="14" t="s">
        <v>35</v>
      </c>
      <c r="B29" s="15">
        <v>220800</v>
      </c>
      <c r="C29" s="15">
        <v>0</v>
      </c>
      <c r="D29" s="15">
        <f t="shared" si="0"/>
        <v>220800</v>
      </c>
      <c r="E29" s="15">
        <v>83398.460000000006</v>
      </c>
      <c r="F29" s="15">
        <v>83398.460000000006</v>
      </c>
      <c r="G29" s="15">
        <f t="shared" si="1"/>
        <v>137401.53999999998</v>
      </c>
      <c r="H29" s="16">
        <v>3600</v>
      </c>
    </row>
    <row r="30" spans="1:8" x14ac:dyDescent="0.2">
      <c r="A30" s="14" t="s">
        <v>36</v>
      </c>
      <c r="B30" s="15">
        <v>182000</v>
      </c>
      <c r="C30" s="15">
        <v>0</v>
      </c>
      <c r="D30" s="15">
        <f t="shared" si="0"/>
        <v>182000</v>
      </c>
      <c r="E30" s="15">
        <v>2161.8000000000002</v>
      </c>
      <c r="F30" s="15">
        <v>2161.8000000000002</v>
      </c>
      <c r="G30" s="15">
        <f t="shared" si="1"/>
        <v>179838.2</v>
      </c>
      <c r="H30" s="16">
        <v>3700</v>
      </c>
    </row>
    <row r="31" spans="1:8" x14ac:dyDescent="0.2">
      <c r="A31" s="14" t="s">
        <v>37</v>
      </c>
      <c r="B31" s="15">
        <v>193000</v>
      </c>
      <c r="C31" s="15">
        <v>0</v>
      </c>
      <c r="D31" s="15">
        <f t="shared" si="0"/>
        <v>193000</v>
      </c>
      <c r="E31" s="15">
        <v>26136.79</v>
      </c>
      <c r="F31" s="15">
        <v>26136.79</v>
      </c>
      <c r="G31" s="15">
        <f t="shared" si="1"/>
        <v>166863.21</v>
      </c>
      <c r="H31" s="16">
        <v>3800</v>
      </c>
    </row>
    <row r="32" spans="1:8" x14ac:dyDescent="0.2">
      <c r="A32" s="14" t="s">
        <v>38</v>
      </c>
      <c r="B32" s="15">
        <v>3760671</v>
      </c>
      <c r="C32" s="15">
        <v>0</v>
      </c>
      <c r="D32" s="15">
        <f t="shared" si="0"/>
        <v>3760671</v>
      </c>
      <c r="E32" s="15">
        <v>889549.13</v>
      </c>
      <c r="F32" s="15">
        <v>889549.13</v>
      </c>
      <c r="G32" s="15">
        <f t="shared" si="1"/>
        <v>2871121.87</v>
      </c>
      <c r="H32" s="16">
        <v>3900</v>
      </c>
    </row>
    <row r="33" spans="1:8" x14ac:dyDescent="0.2">
      <c r="A33" s="12" t="s">
        <v>39</v>
      </c>
      <c r="B33" s="17">
        <f>SUM(B34:B42)</f>
        <v>49800</v>
      </c>
      <c r="C33" s="17">
        <f>SUM(C34:C42)</f>
        <v>0</v>
      </c>
      <c r="D33" s="17">
        <f t="shared" si="0"/>
        <v>49800</v>
      </c>
      <c r="E33" s="17">
        <f>SUM(E34:E42)</f>
        <v>0</v>
      </c>
      <c r="F33" s="17">
        <f>SUM(F34:F42)</f>
        <v>0</v>
      </c>
      <c r="G33" s="17">
        <f t="shared" si="1"/>
        <v>49800</v>
      </c>
      <c r="H33" s="18">
        <v>0</v>
      </c>
    </row>
    <row r="34" spans="1:8" x14ac:dyDescent="0.2">
      <c r="A34" s="14" t="s">
        <v>40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16">
        <v>4100</v>
      </c>
    </row>
    <row r="35" spans="1:8" x14ac:dyDescent="0.2">
      <c r="A35" s="14" t="s">
        <v>41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16">
        <v>4200</v>
      </c>
    </row>
    <row r="36" spans="1:8" x14ac:dyDescent="0.2">
      <c r="A36" s="14" t="s">
        <v>42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1"/>
        <v>0</v>
      </c>
      <c r="H36" s="16">
        <v>4300</v>
      </c>
    </row>
    <row r="37" spans="1:8" x14ac:dyDescent="0.2">
      <c r="A37" s="14" t="s">
        <v>43</v>
      </c>
      <c r="B37" s="15">
        <v>49800</v>
      </c>
      <c r="C37" s="15">
        <v>0</v>
      </c>
      <c r="D37" s="15">
        <f t="shared" si="0"/>
        <v>49800</v>
      </c>
      <c r="E37" s="15">
        <v>0</v>
      </c>
      <c r="F37" s="15">
        <v>0</v>
      </c>
      <c r="G37" s="15">
        <f t="shared" si="1"/>
        <v>49800</v>
      </c>
      <c r="H37" s="16">
        <v>4400</v>
      </c>
    </row>
    <row r="38" spans="1:8" x14ac:dyDescent="0.2">
      <c r="A38" s="14" t="s">
        <v>44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16">
        <v>4500</v>
      </c>
    </row>
    <row r="39" spans="1:8" x14ac:dyDescent="0.2">
      <c r="A39" s="14" t="s">
        <v>45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16">
        <v>4600</v>
      </c>
    </row>
    <row r="40" spans="1:8" x14ac:dyDescent="0.2">
      <c r="A40" s="14" t="s">
        <v>46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16">
        <v>4700</v>
      </c>
    </row>
    <row r="41" spans="1:8" x14ac:dyDescent="0.2">
      <c r="A41" s="14" t="s">
        <v>47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16">
        <v>4800</v>
      </c>
    </row>
    <row r="42" spans="1:8" x14ac:dyDescent="0.2">
      <c r="A42" s="14" t="s">
        <v>48</v>
      </c>
      <c r="B42" s="15">
        <v>0</v>
      </c>
      <c r="C42" s="15">
        <v>0</v>
      </c>
      <c r="D42" s="15">
        <f t="shared" si="0"/>
        <v>0</v>
      </c>
      <c r="E42" s="15">
        <v>0</v>
      </c>
      <c r="F42" s="15">
        <v>0</v>
      </c>
      <c r="G42" s="15">
        <f t="shared" si="1"/>
        <v>0</v>
      </c>
      <c r="H42" s="16">
        <v>4900</v>
      </c>
    </row>
    <row r="43" spans="1:8" x14ac:dyDescent="0.2">
      <c r="A43" s="12" t="s">
        <v>49</v>
      </c>
      <c r="B43" s="17">
        <f>SUM(B44:B52)</f>
        <v>1840327</v>
      </c>
      <c r="C43" s="17">
        <f>SUM(C44:C52)</f>
        <v>3441085.31</v>
      </c>
      <c r="D43" s="17">
        <f t="shared" si="0"/>
        <v>5281412.3100000005</v>
      </c>
      <c r="E43" s="17">
        <f>SUM(E44:E52)</f>
        <v>3509059.45</v>
      </c>
      <c r="F43" s="17">
        <f>SUM(F44:F52)</f>
        <v>3509059.45</v>
      </c>
      <c r="G43" s="17">
        <f t="shared" si="1"/>
        <v>1772352.8600000003</v>
      </c>
      <c r="H43" s="18">
        <v>0</v>
      </c>
    </row>
    <row r="44" spans="1:8" x14ac:dyDescent="0.2">
      <c r="A44" s="19" t="s">
        <v>50</v>
      </c>
      <c r="B44" s="15">
        <v>281500</v>
      </c>
      <c r="C44" s="15">
        <v>0</v>
      </c>
      <c r="D44" s="15">
        <f t="shared" si="0"/>
        <v>281500</v>
      </c>
      <c r="E44" s="15">
        <v>30043.1</v>
      </c>
      <c r="F44" s="15">
        <v>30043.1</v>
      </c>
      <c r="G44" s="15">
        <f t="shared" si="1"/>
        <v>251456.9</v>
      </c>
      <c r="H44" s="16">
        <v>5100</v>
      </c>
    </row>
    <row r="45" spans="1:8" x14ac:dyDescent="0.2">
      <c r="A45" s="14" t="s">
        <v>51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  <c r="H45" s="16">
        <v>5200</v>
      </c>
    </row>
    <row r="46" spans="1:8" x14ac:dyDescent="0.2">
      <c r="A46" s="14" t="s">
        <v>52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16">
        <v>5300</v>
      </c>
    </row>
    <row r="47" spans="1:8" x14ac:dyDescent="0.2">
      <c r="A47" s="14" t="s">
        <v>53</v>
      </c>
      <c r="B47" s="15">
        <v>80000</v>
      </c>
      <c r="C47" s="15">
        <v>0</v>
      </c>
      <c r="D47" s="15">
        <f t="shared" si="0"/>
        <v>80000</v>
      </c>
      <c r="E47" s="15">
        <v>0</v>
      </c>
      <c r="F47" s="15">
        <v>0</v>
      </c>
      <c r="G47" s="15">
        <f t="shared" si="1"/>
        <v>80000</v>
      </c>
      <c r="H47" s="16">
        <v>5400</v>
      </c>
    </row>
    <row r="48" spans="1:8" x14ac:dyDescent="0.2">
      <c r="A48" s="14" t="s">
        <v>54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16">
        <v>5500</v>
      </c>
    </row>
    <row r="49" spans="1:8" x14ac:dyDescent="0.2">
      <c r="A49" s="14" t="s">
        <v>55</v>
      </c>
      <c r="B49" s="15">
        <v>1234927</v>
      </c>
      <c r="C49" s="15">
        <v>3441085.31</v>
      </c>
      <c r="D49" s="15">
        <f t="shared" si="0"/>
        <v>4676012.3100000005</v>
      </c>
      <c r="E49" s="15">
        <v>3479016.35</v>
      </c>
      <c r="F49" s="15">
        <v>3479016.35</v>
      </c>
      <c r="G49" s="15">
        <f t="shared" si="1"/>
        <v>1196995.9600000004</v>
      </c>
      <c r="H49" s="16">
        <v>5600</v>
      </c>
    </row>
    <row r="50" spans="1:8" x14ac:dyDescent="0.2">
      <c r="A50" s="14" t="s">
        <v>56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16">
        <v>5700</v>
      </c>
    </row>
    <row r="51" spans="1:8" x14ac:dyDescent="0.2">
      <c r="A51" s="14" t="s">
        <v>57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16">
        <v>5800</v>
      </c>
    </row>
    <row r="52" spans="1:8" x14ac:dyDescent="0.2">
      <c r="A52" s="14" t="s">
        <v>58</v>
      </c>
      <c r="B52" s="15">
        <v>243900</v>
      </c>
      <c r="C52" s="15">
        <v>0</v>
      </c>
      <c r="D52" s="15">
        <f t="shared" si="0"/>
        <v>243900</v>
      </c>
      <c r="E52" s="15">
        <v>0</v>
      </c>
      <c r="F52" s="15">
        <v>0</v>
      </c>
      <c r="G52" s="15">
        <f t="shared" si="1"/>
        <v>243900</v>
      </c>
      <c r="H52" s="16">
        <v>5900</v>
      </c>
    </row>
    <row r="53" spans="1:8" x14ac:dyDescent="0.2">
      <c r="A53" s="12" t="s">
        <v>59</v>
      </c>
      <c r="B53" s="17">
        <f>SUM(B54:B56)</f>
        <v>15556130</v>
      </c>
      <c r="C53" s="17">
        <f>SUM(C54:C56)</f>
        <v>2952641.39</v>
      </c>
      <c r="D53" s="17">
        <f t="shared" si="0"/>
        <v>18508771.390000001</v>
      </c>
      <c r="E53" s="17">
        <f>SUM(E54:E56)</f>
        <v>3052641.39</v>
      </c>
      <c r="F53" s="17">
        <f>SUM(F54:F56)</f>
        <v>3052641.39</v>
      </c>
      <c r="G53" s="17">
        <f t="shared" si="1"/>
        <v>15456130</v>
      </c>
      <c r="H53" s="18">
        <v>0</v>
      </c>
    </row>
    <row r="54" spans="1:8" x14ac:dyDescent="0.2">
      <c r="A54" s="14" t="s">
        <v>60</v>
      </c>
      <c r="B54" s="15">
        <v>15556130</v>
      </c>
      <c r="C54" s="15">
        <v>2952641.39</v>
      </c>
      <c r="D54" s="15">
        <f t="shared" si="0"/>
        <v>18508771.390000001</v>
      </c>
      <c r="E54" s="15">
        <v>3052641.39</v>
      </c>
      <c r="F54" s="15">
        <v>3052641.39</v>
      </c>
      <c r="G54" s="15">
        <f t="shared" si="1"/>
        <v>15456130</v>
      </c>
      <c r="H54" s="16">
        <v>6100</v>
      </c>
    </row>
    <row r="55" spans="1:8" x14ac:dyDescent="0.2">
      <c r="A55" s="14" t="s">
        <v>61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16">
        <v>6200</v>
      </c>
    </row>
    <row r="56" spans="1:8" x14ac:dyDescent="0.2">
      <c r="A56" s="14" t="s">
        <v>62</v>
      </c>
      <c r="B56" s="15">
        <v>0</v>
      </c>
      <c r="C56" s="15">
        <v>0</v>
      </c>
      <c r="D56" s="15">
        <f t="shared" si="0"/>
        <v>0</v>
      </c>
      <c r="E56" s="15">
        <v>0</v>
      </c>
      <c r="F56" s="15">
        <v>0</v>
      </c>
      <c r="G56" s="15">
        <f t="shared" si="1"/>
        <v>0</v>
      </c>
      <c r="H56" s="16">
        <v>6300</v>
      </c>
    </row>
    <row r="57" spans="1:8" x14ac:dyDescent="0.2">
      <c r="A57" s="12" t="s">
        <v>63</v>
      </c>
      <c r="B57" s="17">
        <f>SUM(B58:B64)</f>
        <v>0</v>
      </c>
      <c r="C57" s="17">
        <f>SUM(C58:C64)</f>
        <v>0</v>
      </c>
      <c r="D57" s="17">
        <f t="shared" si="0"/>
        <v>0</v>
      </c>
      <c r="E57" s="17">
        <f>SUM(E58:E64)</f>
        <v>0</v>
      </c>
      <c r="F57" s="17">
        <f>SUM(F58:F64)</f>
        <v>0</v>
      </c>
      <c r="G57" s="17">
        <f t="shared" si="1"/>
        <v>0</v>
      </c>
      <c r="H57" s="18">
        <v>0</v>
      </c>
    </row>
    <row r="58" spans="1:8" x14ac:dyDescent="0.2">
      <c r="A58" s="14" t="s">
        <v>64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16">
        <v>7100</v>
      </c>
    </row>
    <row r="59" spans="1:8" x14ac:dyDescent="0.2">
      <c r="A59" s="14" t="s">
        <v>65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16">
        <v>7200</v>
      </c>
    </row>
    <row r="60" spans="1:8" x14ac:dyDescent="0.2">
      <c r="A60" s="14" t="s">
        <v>66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16">
        <v>7300</v>
      </c>
    </row>
    <row r="61" spans="1:8" x14ac:dyDescent="0.2">
      <c r="A61" s="14" t="s">
        <v>67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16">
        <v>7400</v>
      </c>
    </row>
    <row r="62" spans="1:8" x14ac:dyDescent="0.2">
      <c r="A62" s="14" t="s">
        <v>68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16">
        <v>7500</v>
      </c>
    </row>
    <row r="63" spans="1:8" x14ac:dyDescent="0.2">
      <c r="A63" s="14" t="s">
        <v>69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16">
        <v>7600</v>
      </c>
    </row>
    <row r="64" spans="1:8" x14ac:dyDescent="0.2">
      <c r="A64" s="14" t="s">
        <v>70</v>
      </c>
      <c r="B64" s="15">
        <v>0</v>
      </c>
      <c r="C64" s="15">
        <v>0</v>
      </c>
      <c r="D64" s="15">
        <f t="shared" si="0"/>
        <v>0</v>
      </c>
      <c r="E64" s="15">
        <v>0</v>
      </c>
      <c r="F64" s="15">
        <v>0</v>
      </c>
      <c r="G64" s="15">
        <f t="shared" si="1"/>
        <v>0</v>
      </c>
      <c r="H64" s="16">
        <v>7900</v>
      </c>
    </row>
    <row r="65" spans="1:8" x14ac:dyDescent="0.2">
      <c r="A65" s="12" t="s">
        <v>71</v>
      </c>
      <c r="B65" s="17">
        <f>SUM(B66:B68)</f>
        <v>0</v>
      </c>
      <c r="C65" s="17">
        <f>SUM(C66:C68)</f>
        <v>0</v>
      </c>
      <c r="D65" s="17">
        <f t="shared" si="0"/>
        <v>0</v>
      </c>
      <c r="E65" s="17">
        <f>SUM(E66:E68)</f>
        <v>0</v>
      </c>
      <c r="F65" s="17">
        <f>SUM(F66:F68)</f>
        <v>0</v>
      </c>
      <c r="G65" s="17">
        <f t="shared" si="1"/>
        <v>0</v>
      </c>
      <c r="H65" s="18">
        <v>0</v>
      </c>
    </row>
    <row r="66" spans="1:8" x14ac:dyDescent="0.2">
      <c r="A66" s="14" t="s">
        <v>72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16">
        <v>8100</v>
      </c>
    </row>
    <row r="67" spans="1:8" x14ac:dyDescent="0.2">
      <c r="A67" s="14" t="s">
        <v>73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16">
        <v>8300</v>
      </c>
    </row>
    <row r="68" spans="1:8" x14ac:dyDescent="0.2">
      <c r="A68" s="14" t="s">
        <v>74</v>
      </c>
      <c r="B68" s="15">
        <v>0</v>
      </c>
      <c r="C68" s="15">
        <v>0</v>
      </c>
      <c r="D68" s="15">
        <f t="shared" si="0"/>
        <v>0</v>
      </c>
      <c r="E68" s="15">
        <v>0</v>
      </c>
      <c r="F68" s="15">
        <v>0</v>
      </c>
      <c r="G68" s="15">
        <f t="shared" si="1"/>
        <v>0</v>
      </c>
      <c r="H68" s="16">
        <v>8500</v>
      </c>
    </row>
    <row r="69" spans="1:8" x14ac:dyDescent="0.2">
      <c r="A69" s="12" t="s">
        <v>75</v>
      </c>
      <c r="B69" s="17">
        <f>SUM(B70:B76)</f>
        <v>0</v>
      </c>
      <c r="C69" s="17">
        <f>SUM(C70:C76)</f>
        <v>0</v>
      </c>
      <c r="D69" s="17">
        <f t="shared" si="0"/>
        <v>0</v>
      </c>
      <c r="E69" s="17">
        <f>SUM(E70:E76)</f>
        <v>0</v>
      </c>
      <c r="F69" s="17">
        <f>SUM(F70:F76)</f>
        <v>0</v>
      </c>
      <c r="G69" s="17">
        <f t="shared" si="1"/>
        <v>0</v>
      </c>
      <c r="H69" s="18">
        <v>0</v>
      </c>
    </row>
    <row r="70" spans="1:8" x14ac:dyDescent="0.2">
      <c r="A70" s="14" t="s">
        <v>76</v>
      </c>
      <c r="B70" s="15">
        <v>0</v>
      </c>
      <c r="C70" s="15">
        <v>0</v>
      </c>
      <c r="D70" s="15">
        <f t="shared" ref="D70:D76" si="2">B70+C70</f>
        <v>0</v>
      </c>
      <c r="E70" s="15">
        <v>0</v>
      </c>
      <c r="F70" s="15">
        <v>0</v>
      </c>
      <c r="G70" s="15">
        <f t="shared" ref="G70:G76" si="3">D70-E70</f>
        <v>0</v>
      </c>
      <c r="H70" s="16">
        <v>9100</v>
      </c>
    </row>
    <row r="71" spans="1:8" x14ac:dyDescent="0.2">
      <c r="A71" s="14" t="s">
        <v>77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16">
        <v>9200</v>
      </c>
    </row>
    <row r="72" spans="1:8" x14ac:dyDescent="0.2">
      <c r="A72" s="14" t="s">
        <v>78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16">
        <v>9300</v>
      </c>
    </row>
    <row r="73" spans="1:8" x14ac:dyDescent="0.2">
      <c r="A73" s="14" t="s">
        <v>79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16">
        <v>9400</v>
      </c>
    </row>
    <row r="74" spans="1:8" x14ac:dyDescent="0.2">
      <c r="A74" s="14" t="s">
        <v>80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16">
        <v>9500</v>
      </c>
    </row>
    <row r="75" spans="1:8" x14ac:dyDescent="0.2">
      <c r="A75" s="14" t="s">
        <v>81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16">
        <v>9600</v>
      </c>
    </row>
    <row r="76" spans="1:8" x14ac:dyDescent="0.2">
      <c r="A76" s="20" t="s">
        <v>82</v>
      </c>
      <c r="B76" s="21">
        <v>0</v>
      </c>
      <c r="C76" s="21">
        <v>0</v>
      </c>
      <c r="D76" s="21">
        <f t="shared" si="2"/>
        <v>0</v>
      </c>
      <c r="E76" s="21">
        <v>0</v>
      </c>
      <c r="F76" s="21">
        <v>0</v>
      </c>
      <c r="G76" s="21">
        <f t="shared" si="3"/>
        <v>0</v>
      </c>
      <c r="H76" s="16">
        <v>9900</v>
      </c>
    </row>
    <row r="77" spans="1:8" x14ac:dyDescent="0.2">
      <c r="A77" s="22" t="s">
        <v>83</v>
      </c>
      <c r="B77" s="23">
        <f t="shared" ref="B77:G77" si="4">SUM(B5+B13+B23+B33+B43+B53+B57+B65+B69)</f>
        <v>87598792</v>
      </c>
      <c r="C77" s="23">
        <f t="shared" si="4"/>
        <v>7587420.1500000004</v>
      </c>
      <c r="D77" s="23">
        <f t="shared" si="4"/>
        <v>95186212.150000006</v>
      </c>
      <c r="E77" s="23">
        <f t="shared" si="4"/>
        <v>22748312.309999999</v>
      </c>
      <c r="F77" s="23">
        <f t="shared" si="4"/>
        <v>22748312.309999999</v>
      </c>
      <c r="G77" s="23">
        <f t="shared" si="4"/>
        <v>72437899.840000004</v>
      </c>
      <c r="H77" s="24"/>
    </row>
    <row r="78" spans="1:8" x14ac:dyDescent="0.2">
      <c r="H78" s="24"/>
    </row>
    <row r="79" spans="1:8" x14ac:dyDescent="0.2">
      <c r="A79" s="3" t="s">
        <v>84</v>
      </c>
      <c r="H79" s="24"/>
    </row>
    <row r="80" spans="1:8" x14ac:dyDescent="0.2">
      <c r="H80" s="24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2023-04-28T21:10:57Z</dcterms:created>
  <dcterms:modified xsi:type="dcterms:W3CDTF">2023-04-28T21:11:44Z</dcterms:modified>
</cp:coreProperties>
</file>